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8700" activeTab="0"/>
  </bookViews>
  <sheets>
    <sheet name="Петриков 2021 - 1" sheetId="1" r:id="rId1"/>
    <sheet name="С ДОМАМИ БЕЛКАЛИЯ" sheetId="2" r:id="rId2"/>
  </sheets>
  <definedNames/>
  <calcPr fullCalcOnLoad="1"/>
</workbook>
</file>

<file path=xl/sharedStrings.xml><?xml version="1.0" encoding="utf-8"?>
<sst xmlns="http://schemas.openxmlformats.org/spreadsheetml/2006/main" count="278" uniqueCount="108">
  <si>
    <t>№</t>
  </si>
  <si>
    <t>п/п</t>
  </si>
  <si>
    <t>Наименование обьекта</t>
  </si>
  <si>
    <t>месяц</t>
  </si>
  <si>
    <t>ввода</t>
  </si>
  <si>
    <t>кв.метров</t>
  </si>
  <si>
    <t>дата</t>
  </si>
  <si>
    <t>начала</t>
  </si>
  <si>
    <t>стр-ва</t>
  </si>
  <si>
    <t>мес/год</t>
  </si>
  <si>
    <t>подрядчик</t>
  </si>
  <si>
    <t xml:space="preserve">проектный </t>
  </si>
  <si>
    <t>институт</t>
  </si>
  <si>
    <t xml:space="preserve">       /</t>
  </si>
  <si>
    <t>мат.</t>
  </si>
  <si>
    <t>стен</t>
  </si>
  <si>
    <t xml:space="preserve">           метров квадратных</t>
  </si>
  <si>
    <t>1кв</t>
  </si>
  <si>
    <t>2кв</t>
  </si>
  <si>
    <t>3кв</t>
  </si>
  <si>
    <t>4кв</t>
  </si>
  <si>
    <t xml:space="preserve">    Капиталовложения в том числе по источникам финансирования (млн рублей/кв.м)</t>
  </si>
  <si>
    <t xml:space="preserve">            в том числе по кварталам</t>
  </si>
  <si>
    <t>Респуб</t>
  </si>
  <si>
    <t>бюджет</t>
  </si>
  <si>
    <t>ЧАЭС</t>
  </si>
  <si>
    <t>Местн.</t>
  </si>
  <si>
    <t>кредит</t>
  </si>
  <si>
    <t>Ветхое</t>
  </si>
  <si>
    <t>Субсид</t>
  </si>
  <si>
    <t>Ср-ва</t>
  </si>
  <si>
    <t>займы</t>
  </si>
  <si>
    <t>Собств</t>
  </si>
  <si>
    <t>ср-ва</t>
  </si>
  <si>
    <t>населен</t>
  </si>
  <si>
    <t>Прогноз</t>
  </si>
  <si>
    <t>остаток</t>
  </si>
  <si>
    <t>ст-ти стр-ва</t>
  </si>
  <si>
    <t>ц91/06г.</t>
  </si>
  <si>
    <t>общ.</t>
  </si>
  <si>
    <t>площади</t>
  </si>
  <si>
    <t>ед</t>
  </si>
  <si>
    <t>квар</t>
  </si>
  <si>
    <t>кв.мет</t>
  </si>
  <si>
    <t xml:space="preserve"> мощ</t>
  </si>
  <si>
    <t>кв.</t>
  </si>
  <si>
    <t>Мощность</t>
  </si>
  <si>
    <t>кв</t>
  </si>
  <si>
    <t>м</t>
  </si>
  <si>
    <t xml:space="preserve"> Ввод в эксплуатацию по кварталам</t>
  </si>
  <si>
    <t>Беспр.</t>
  </si>
  <si>
    <t>пред.</t>
  </si>
  <si>
    <t>Кредиты</t>
  </si>
  <si>
    <t>банка</t>
  </si>
  <si>
    <t>к</t>
  </si>
  <si>
    <t xml:space="preserve"> График строительства (реконструкции ) и финансирования жилых домов </t>
  </si>
  <si>
    <t>Индивидуальное строительство</t>
  </si>
  <si>
    <t>ИТОГО</t>
  </si>
  <si>
    <t xml:space="preserve">село </t>
  </si>
  <si>
    <t xml:space="preserve">                        КУДП "УКС Калинковичского района"</t>
  </si>
  <si>
    <t xml:space="preserve">  </t>
  </si>
  <si>
    <t>ПСД</t>
  </si>
  <si>
    <t>ПОС</t>
  </si>
  <si>
    <t>не определен</t>
  </si>
  <si>
    <t xml:space="preserve"> </t>
  </si>
  <si>
    <t>2-3 кв</t>
  </si>
  <si>
    <t>1-2 кв</t>
  </si>
  <si>
    <t>ГП "УКС Кал-го р-на"</t>
  </si>
  <si>
    <t>в г. Петриков Указ 240</t>
  </si>
  <si>
    <t>Многокв.ж.д. в в г.Петриков</t>
  </si>
  <si>
    <t>по ул.Бумажкова КНР</t>
  </si>
  <si>
    <t xml:space="preserve">Гомельоблстройпроект </t>
  </si>
  <si>
    <t xml:space="preserve">40 кв. жилой дом </t>
  </si>
  <si>
    <t>Заказчик</t>
  </si>
  <si>
    <t>КУП "Гомельское</t>
  </si>
  <si>
    <t>областное УКС"</t>
  </si>
  <si>
    <t>План на 2020г.</t>
  </si>
  <si>
    <t>К (кр)</t>
  </si>
  <si>
    <t>КПД</t>
  </si>
  <si>
    <t>Светлогорскгражданпроект</t>
  </si>
  <si>
    <t xml:space="preserve">                       на 2021 - 2022 год</t>
  </si>
  <si>
    <t>40 кв. жилой дом в мик-не "Северный"</t>
  </si>
  <si>
    <t xml:space="preserve">в г. Петриков (поз.11) Указ 240, </t>
  </si>
  <si>
    <t xml:space="preserve">в г. Петриков (поз.5) Указ 240, </t>
  </si>
  <si>
    <t>1-2-3 кв</t>
  </si>
  <si>
    <t xml:space="preserve"> "Северный-2"в г.Петриков, поз№1</t>
  </si>
  <si>
    <t xml:space="preserve">Многокв жил.дом  КПД в мик-не </t>
  </si>
  <si>
    <t xml:space="preserve"> "Северный-2"в г.Петриков, поз№6</t>
  </si>
  <si>
    <t xml:space="preserve"> "Северный-2"в г.Петриков, поз№2</t>
  </si>
  <si>
    <t>ОАО "Беларуськалий"</t>
  </si>
  <si>
    <t xml:space="preserve"> "Северный-2"в г.Петриков, поз№7</t>
  </si>
  <si>
    <t xml:space="preserve"> "Северный-2"в г.Петриков, поз№3</t>
  </si>
  <si>
    <t xml:space="preserve"> "Северный-2"в г.Петриков, поз№4</t>
  </si>
  <si>
    <t xml:space="preserve"> "Северный-2"в г.Петриков, поз№8</t>
  </si>
  <si>
    <t xml:space="preserve"> "Северный-2"в г.Петриков, поз№9</t>
  </si>
  <si>
    <t xml:space="preserve"> "Северный-2"в г.Петриков, поз№10</t>
  </si>
  <si>
    <t>1-2-3кв</t>
  </si>
  <si>
    <t>"ОАО" Полесьестрой"</t>
  </si>
  <si>
    <t>ГОСП</t>
  </si>
  <si>
    <t>ОАО "ГДСК"</t>
  </si>
  <si>
    <t>ОАО "МДСК"</t>
  </si>
  <si>
    <t>План на 2021г.</t>
  </si>
  <si>
    <t>Многокв. жилой дом по ул.Дружбы №2</t>
  </si>
  <si>
    <t>Много кв. жилой дом в мик-не "Северный -2"</t>
  </si>
  <si>
    <t>Многокв. жилой дом в мик-не "Северный-2"</t>
  </si>
  <si>
    <t xml:space="preserve">в г. Петриков (поз.11) </t>
  </si>
  <si>
    <t>в г. Петриков (поз.5)  Арендное 600м2</t>
  </si>
  <si>
    <t>1-2 -3кв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</si>
</sst>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0"/>
    <numFmt numFmtId="194" formatCode="0.000"/>
    <numFmt numFmtId="195" formatCode="0.0"/>
  </numFmts>
  <fonts count="46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" fontId="2" fillId="0" borderId="10" xfId="54" applyNumberFormat="1" applyFont="1" applyFill="1" applyBorder="1" applyAlignment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шапка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PageLayoutView="0" workbookViewId="0" topLeftCell="A1">
      <selection activeCell="P1" sqref="P1:AD3"/>
    </sheetView>
  </sheetViews>
  <sheetFormatPr defaultColWidth="9.00390625" defaultRowHeight="12.75"/>
  <cols>
    <col min="1" max="1" width="2.875" style="19" customWidth="1"/>
    <col min="2" max="2" width="29.625" style="19" customWidth="1"/>
    <col min="3" max="3" width="18.375" style="19" customWidth="1"/>
    <col min="4" max="4" width="6.25390625" style="19" customWidth="1"/>
    <col min="5" max="5" width="6.75390625" style="19" customWidth="1"/>
    <col min="6" max="6" width="8.125" style="19" customWidth="1"/>
    <col min="7" max="8" width="6.125" style="19" customWidth="1"/>
    <col min="9" max="9" width="21.75390625" style="19" customWidth="1"/>
    <col min="10" max="10" width="5.875" style="19" customWidth="1"/>
    <col min="11" max="11" width="4.25390625" style="19" customWidth="1"/>
    <col min="12" max="12" width="6.125" style="19" customWidth="1"/>
    <col min="13" max="13" width="5.875" style="19" customWidth="1"/>
    <col min="14" max="14" width="5.625" style="19" customWidth="1"/>
    <col min="15" max="15" width="5.75390625" style="19" customWidth="1"/>
    <col min="16" max="16" width="7.00390625" style="19" customWidth="1"/>
    <col min="17" max="17" width="4.25390625" style="19" customWidth="1"/>
    <col min="18" max="18" width="4.00390625" style="19" customWidth="1"/>
    <col min="19" max="19" width="3.25390625" style="19" customWidth="1"/>
    <col min="20" max="20" width="3.125" style="19" customWidth="1"/>
    <col min="21" max="21" width="4.00390625" style="19" bestFit="1" customWidth="1"/>
    <col min="22" max="22" width="3.375" style="19" customWidth="1"/>
    <col min="23" max="24" width="2.125" style="19" customWidth="1"/>
    <col min="25" max="25" width="2.625" style="19" customWidth="1"/>
    <col min="26" max="26" width="1.75390625" style="19" customWidth="1"/>
    <col min="27" max="27" width="2.75390625" style="19" customWidth="1"/>
    <col min="28" max="28" width="3.00390625" style="19" customWidth="1"/>
    <col min="29" max="30" width="4.00390625" style="19" customWidth="1"/>
    <col min="31" max="31" width="5.375" style="19" customWidth="1"/>
    <col min="32" max="32" width="3.125" style="19" customWidth="1"/>
    <col min="33" max="16384" width="9.125" style="19" customWidth="1"/>
  </cols>
  <sheetData>
    <row r="1" spans="1:35" ht="12.75">
      <c r="A1" s="3" t="s">
        <v>60</v>
      </c>
      <c r="B1" s="3"/>
      <c r="C1" s="3"/>
      <c r="D1" s="18" t="s">
        <v>55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  <c r="P1" s="2"/>
      <c r="Q1" s="3"/>
      <c r="R1" s="3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4"/>
      <c r="AH1" s="3"/>
      <c r="AI1" s="3"/>
    </row>
    <row r="2" spans="1:35" ht="12.75">
      <c r="A2" s="2"/>
      <c r="B2" s="2"/>
      <c r="C2" s="2"/>
      <c r="D2" s="18"/>
      <c r="E2" s="18"/>
      <c r="F2" s="55" t="s">
        <v>80</v>
      </c>
      <c r="G2" s="55"/>
      <c r="H2" s="55"/>
      <c r="I2" s="55"/>
      <c r="J2" s="55"/>
      <c r="K2" s="55"/>
      <c r="L2" s="18"/>
      <c r="M2" s="18"/>
      <c r="N2" s="1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 thickBot="1">
      <c r="A3" s="2"/>
      <c r="B3" s="2"/>
      <c r="C3" s="2"/>
      <c r="D3" s="18" t="s">
        <v>59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2"/>
      <c r="P3" s="5"/>
      <c r="Q3" s="2"/>
      <c r="R3" s="2"/>
      <c r="S3" s="5"/>
      <c r="T3" s="5"/>
      <c r="U3" s="5"/>
      <c r="V3" s="5"/>
      <c r="W3" s="5"/>
      <c r="X3" s="5"/>
      <c r="Y3" s="5"/>
      <c r="Z3" s="5"/>
      <c r="AA3" s="2"/>
      <c r="AB3" s="2"/>
      <c r="AC3" s="5"/>
      <c r="AD3" s="5"/>
      <c r="AE3" s="5"/>
      <c r="AF3" s="2"/>
      <c r="AG3" s="2"/>
      <c r="AH3" s="2"/>
      <c r="AI3" s="2"/>
    </row>
    <row r="4" spans="1:32" ht="12.75">
      <c r="A4" s="6" t="s">
        <v>0</v>
      </c>
      <c r="B4" s="52" t="s">
        <v>2</v>
      </c>
      <c r="C4" s="52" t="s">
        <v>73</v>
      </c>
      <c r="D4" s="27" t="s">
        <v>3</v>
      </c>
      <c r="E4" s="27" t="s">
        <v>44</v>
      </c>
      <c r="F4" s="27"/>
      <c r="G4" s="56" t="s">
        <v>61</v>
      </c>
      <c r="H4" s="27" t="s">
        <v>6</v>
      </c>
      <c r="I4" s="27" t="s">
        <v>10</v>
      </c>
      <c r="J4" s="27" t="s">
        <v>14</v>
      </c>
      <c r="K4" s="27"/>
      <c r="L4" s="27"/>
      <c r="M4" s="58" t="s">
        <v>76</v>
      </c>
      <c r="N4" s="59"/>
      <c r="O4" s="59"/>
      <c r="P4" s="60"/>
      <c r="Q4" s="28" t="s">
        <v>21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0"/>
      <c r="AD4" s="27" t="s">
        <v>35</v>
      </c>
      <c r="AE4" s="27"/>
      <c r="AF4" s="31" t="s">
        <v>0</v>
      </c>
    </row>
    <row r="5" spans="1:32" ht="12.75">
      <c r="A5" s="7" t="s">
        <v>1</v>
      </c>
      <c r="B5" s="53"/>
      <c r="C5" s="53"/>
      <c r="D5" s="32" t="s">
        <v>4</v>
      </c>
      <c r="E5" s="32" t="s">
        <v>62</v>
      </c>
      <c r="F5" s="32" t="s">
        <v>62</v>
      </c>
      <c r="G5" s="57"/>
      <c r="H5" s="32" t="s">
        <v>7</v>
      </c>
      <c r="I5" s="32" t="s">
        <v>13</v>
      </c>
      <c r="J5" s="32" t="s">
        <v>15</v>
      </c>
      <c r="K5" s="32" t="s">
        <v>46</v>
      </c>
      <c r="L5" s="32"/>
      <c r="M5" s="32" t="s">
        <v>49</v>
      </c>
      <c r="N5" s="32"/>
      <c r="O5" s="32"/>
      <c r="P5" s="32"/>
      <c r="Q5" s="32" t="s">
        <v>52</v>
      </c>
      <c r="R5" s="61" t="s">
        <v>22</v>
      </c>
      <c r="S5" s="62"/>
      <c r="T5" s="62"/>
      <c r="U5" s="63"/>
      <c r="V5" s="32" t="s">
        <v>23</v>
      </c>
      <c r="W5" s="32" t="s">
        <v>25</v>
      </c>
      <c r="X5" s="32" t="s">
        <v>26</v>
      </c>
      <c r="Y5" s="32" t="s">
        <v>50</v>
      </c>
      <c r="Z5" s="32"/>
      <c r="AA5" s="32"/>
      <c r="AB5" s="32" t="s">
        <v>30</v>
      </c>
      <c r="AC5" s="32" t="s">
        <v>32</v>
      </c>
      <c r="AD5" s="32" t="s">
        <v>36</v>
      </c>
      <c r="AE5" s="32" t="s">
        <v>5</v>
      </c>
      <c r="AF5" s="33" t="s">
        <v>1</v>
      </c>
    </row>
    <row r="6" spans="1:32" ht="12.75">
      <c r="A6" s="7"/>
      <c r="B6" s="53"/>
      <c r="C6" s="53"/>
      <c r="D6" s="32"/>
      <c r="E6" s="32" t="s">
        <v>41</v>
      </c>
      <c r="F6" s="32" t="s">
        <v>43</v>
      </c>
      <c r="G6" s="57"/>
      <c r="H6" s="32" t="s">
        <v>8</v>
      </c>
      <c r="I6" s="32" t="s">
        <v>11</v>
      </c>
      <c r="J6" s="32"/>
      <c r="K6" s="32" t="s">
        <v>45</v>
      </c>
      <c r="L6" s="32" t="s">
        <v>47</v>
      </c>
      <c r="M6" s="32" t="s">
        <v>16</v>
      </c>
      <c r="N6" s="32"/>
      <c r="O6" s="32"/>
      <c r="P6" s="32"/>
      <c r="Q6" s="32" t="s">
        <v>53</v>
      </c>
      <c r="R6" s="32"/>
      <c r="S6" s="32"/>
      <c r="T6" s="32"/>
      <c r="U6" s="32"/>
      <c r="V6" s="32" t="s">
        <v>24</v>
      </c>
      <c r="W6" s="32"/>
      <c r="X6" s="32" t="s">
        <v>24</v>
      </c>
      <c r="Y6" s="32" t="s">
        <v>27</v>
      </c>
      <c r="Z6" s="32" t="s">
        <v>28</v>
      </c>
      <c r="AA6" s="32" t="s">
        <v>29</v>
      </c>
      <c r="AB6" s="32" t="s">
        <v>51</v>
      </c>
      <c r="AC6" s="32" t="s">
        <v>33</v>
      </c>
      <c r="AD6" s="32" t="s">
        <v>37</v>
      </c>
      <c r="AE6" s="32" t="s">
        <v>39</v>
      </c>
      <c r="AF6" s="33"/>
    </row>
    <row r="7" spans="1:32" ht="12.75">
      <c r="A7" s="8"/>
      <c r="B7" s="54"/>
      <c r="C7" s="54"/>
      <c r="D7" s="34"/>
      <c r="E7" s="34" t="s">
        <v>42</v>
      </c>
      <c r="F7" s="34"/>
      <c r="G7" s="57"/>
      <c r="H7" s="34" t="s">
        <v>9</v>
      </c>
      <c r="I7" s="34" t="s">
        <v>12</v>
      </c>
      <c r="J7" s="34"/>
      <c r="K7" s="34" t="s">
        <v>41</v>
      </c>
      <c r="L7" s="34" t="s">
        <v>48</v>
      </c>
      <c r="M7" s="34" t="s">
        <v>17</v>
      </c>
      <c r="N7" s="34" t="s">
        <v>18</v>
      </c>
      <c r="O7" s="34" t="s">
        <v>19</v>
      </c>
      <c r="P7" s="34" t="s">
        <v>20</v>
      </c>
      <c r="Q7" s="34"/>
      <c r="R7" s="34" t="s">
        <v>17</v>
      </c>
      <c r="S7" s="34" t="s">
        <v>18</v>
      </c>
      <c r="T7" s="34" t="s">
        <v>19</v>
      </c>
      <c r="U7" s="34" t="s">
        <v>20</v>
      </c>
      <c r="V7" s="34"/>
      <c r="W7" s="34"/>
      <c r="X7" s="34"/>
      <c r="Y7" s="34"/>
      <c r="Z7" s="34"/>
      <c r="AA7" s="34"/>
      <c r="AB7" s="34" t="s">
        <v>31</v>
      </c>
      <c r="AC7" s="34" t="s">
        <v>34</v>
      </c>
      <c r="AD7" s="34" t="s">
        <v>38</v>
      </c>
      <c r="AE7" s="34" t="s">
        <v>40</v>
      </c>
      <c r="AF7" s="35"/>
    </row>
    <row r="8" spans="1:32" ht="12.75">
      <c r="A8" s="8">
        <v>1</v>
      </c>
      <c r="B8" s="34">
        <v>2</v>
      </c>
      <c r="C8" s="32"/>
      <c r="D8" s="34">
        <v>3</v>
      </c>
      <c r="E8" s="34">
        <v>4</v>
      </c>
      <c r="F8" s="34">
        <v>5</v>
      </c>
      <c r="G8" s="34"/>
      <c r="H8" s="34">
        <v>6</v>
      </c>
      <c r="I8" s="34">
        <v>7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19</v>
      </c>
      <c r="R8" s="34">
        <v>20</v>
      </c>
      <c r="S8" s="34">
        <v>21</v>
      </c>
      <c r="T8" s="34">
        <v>22</v>
      </c>
      <c r="U8" s="34">
        <v>23</v>
      </c>
      <c r="V8" s="34">
        <v>24</v>
      </c>
      <c r="W8" s="34">
        <v>25</v>
      </c>
      <c r="X8" s="34">
        <v>26</v>
      </c>
      <c r="Y8" s="34">
        <v>27</v>
      </c>
      <c r="Z8" s="34">
        <v>28</v>
      </c>
      <c r="AA8" s="34">
        <v>29</v>
      </c>
      <c r="AB8" s="34">
        <v>30</v>
      </c>
      <c r="AC8" s="34">
        <v>31</v>
      </c>
      <c r="AD8" s="34">
        <v>32</v>
      </c>
      <c r="AE8" s="34">
        <v>33</v>
      </c>
      <c r="AF8" s="35">
        <v>34</v>
      </c>
    </row>
    <row r="9" spans="1:32" ht="12.75">
      <c r="A9" s="24">
        <v>1</v>
      </c>
      <c r="B9" s="37" t="s">
        <v>81</v>
      </c>
      <c r="C9" s="9" t="s">
        <v>67</v>
      </c>
      <c r="D9" s="9">
        <v>12</v>
      </c>
      <c r="E9" s="9">
        <v>8</v>
      </c>
      <c r="F9" s="9" t="s">
        <v>65</v>
      </c>
      <c r="G9" s="9"/>
      <c r="H9" s="9">
        <v>5</v>
      </c>
      <c r="I9" s="9" t="s">
        <v>63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</row>
    <row r="10" spans="1:32" ht="12.75">
      <c r="A10" s="25"/>
      <c r="B10" s="13" t="s">
        <v>82</v>
      </c>
      <c r="C10" s="13"/>
      <c r="D10" s="14">
        <v>2020</v>
      </c>
      <c r="E10" s="14">
        <v>40</v>
      </c>
      <c r="F10" s="14">
        <v>2100</v>
      </c>
      <c r="G10" s="14">
        <v>2020</v>
      </c>
      <c r="H10" s="14">
        <v>2021</v>
      </c>
      <c r="I10" s="14" t="s">
        <v>79</v>
      </c>
      <c r="J10" s="14" t="s">
        <v>78</v>
      </c>
      <c r="K10" s="14">
        <v>40</v>
      </c>
      <c r="L10" s="14">
        <v>2100</v>
      </c>
      <c r="M10" s="14"/>
      <c r="N10" s="14"/>
      <c r="O10" s="14"/>
      <c r="P10" s="14">
        <v>2100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32" ht="12.75">
      <c r="A11" s="26">
        <v>2</v>
      </c>
      <c r="B11" s="36" t="s">
        <v>69</v>
      </c>
      <c r="C11" s="11" t="s">
        <v>74</v>
      </c>
      <c r="D11" s="11">
        <v>6</v>
      </c>
      <c r="E11" s="11">
        <v>9</v>
      </c>
      <c r="F11" s="11" t="s">
        <v>66</v>
      </c>
      <c r="G11" s="11"/>
      <c r="H11" s="11">
        <v>9</v>
      </c>
      <c r="I11" s="9" t="s">
        <v>63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2"/>
    </row>
    <row r="12" spans="1:32" ht="12.75">
      <c r="A12" s="25"/>
      <c r="B12" s="13" t="s">
        <v>70</v>
      </c>
      <c r="C12" s="14" t="s">
        <v>75</v>
      </c>
      <c r="D12" s="14">
        <v>2021</v>
      </c>
      <c r="E12" s="14">
        <v>40</v>
      </c>
      <c r="F12" s="14">
        <v>1682</v>
      </c>
      <c r="G12" s="14">
        <v>2019</v>
      </c>
      <c r="H12" s="14">
        <v>2020</v>
      </c>
      <c r="I12" s="11" t="s">
        <v>71</v>
      </c>
      <c r="J12" s="14" t="s">
        <v>77</v>
      </c>
      <c r="K12" s="14">
        <v>40</v>
      </c>
      <c r="L12" s="14">
        <v>1682</v>
      </c>
      <c r="M12" s="14"/>
      <c r="N12" s="14">
        <v>1682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</row>
    <row r="13" spans="1:32" ht="12.75">
      <c r="A13" s="24">
        <v>3</v>
      </c>
      <c r="B13" s="37" t="s">
        <v>81</v>
      </c>
      <c r="C13" s="9" t="s">
        <v>67</v>
      </c>
      <c r="D13" s="9">
        <v>12</v>
      </c>
      <c r="E13" s="9">
        <v>8</v>
      </c>
      <c r="F13" s="9" t="s">
        <v>84</v>
      </c>
      <c r="G13" s="9"/>
      <c r="H13" s="9">
        <v>4</v>
      </c>
      <c r="I13" s="9" t="s">
        <v>63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0"/>
    </row>
    <row r="14" spans="1:32" ht="12.75">
      <c r="A14" s="16"/>
      <c r="B14" s="13" t="s">
        <v>83</v>
      </c>
      <c r="C14" s="13"/>
      <c r="D14" s="14">
        <v>2021</v>
      </c>
      <c r="E14" s="14">
        <v>59</v>
      </c>
      <c r="F14" s="14">
        <v>3000</v>
      </c>
      <c r="G14" s="14">
        <v>2020</v>
      </c>
      <c r="H14" s="14">
        <v>2021</v>
      </c>
      <c r="I14" s="14" t="s">
        <v>63</v>
      </c>
      <c r="J14" s="14" t="s">
        <v>78</v>
      </c>
      <c r="K14" s="14">
        <v>59</v>
      </c>
      <c r="L14" s="14">
        <v>3000</v>
      </c>
      <c r="M14" s="14"/>
      <c r="N14" s="14"/>
      <c r="O14" s="14"/>
      <c r="P14" s="14">
        <v>3000</v>
      </c>
      <c r="Q14" s="14"/>
      <c r="R14" s="14"/>
      <c r="S14" s="14"/>
      <c r="T14" s="14"/>
      <c r="U14" s="14"/>
      <c r="V14" s="14"/>
      <c r="W14" s="23"/>
      <c r="X14" s="14"/>
      <c r="Y14" s="14"/>
      <c r="Z14" s="14"/>
      <c r="AA14" s="14"/>
      <c r="AB14" s="14"/>
      <c r="AC14" s="14"/>
      <c r="AD14" s="14"/>
      <c r="AE14" s="14"/>
      <c r="AF14" s="15"/>
    </row>
    <row r="15" spans="1:32" ht="12.75">
      <c r="A15" s="40"/>
      <c r="B15" s="37" t="s">
        <v>72</v>
      </c>
      <c r="C15" s="9" t="s">
        <v>67</v>
      </c>
      <c r="D15" s="9"/>
      <c r="E15" s="9"/>
      <c r="F15" s="9" t="s">
        <v>65</v>
      </c>
      <c r="G15" s="9"/>
      <c r="H15" s="9">
        <v>7</v>
      </c>
      <c r="I15" s="9" t="s">
        <v>63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1"/>
      <c r="X15" s="9"/>
      <c r="Y15" s="9"/>
      <c r="Z15" s="9"/>
      <c r="AA15" s="9"/>
      <c r="AB15" s="9"/>
      <c r="AC15" s="9"/>
      <c r="AD15" s="9"/>
      <c r="AE15" s="9"/>
      <c r="AF15" s="10"/>
    </row>
    <row r="16" spans="1:32" ht="12.75">
      <c r="A16" s="16"/>
      <c r="B16" s="13" t="s">
        <v>68</v>
      </c>
      <c r="C16" s="13"/>
      <c r="D16" s="14">
        <v>2022</v>
      </c>
      <c r="E16" s="14">
        <v>40</v>
      </c>
      <c r="F16" s="14">
        <v>2100</v>
      </c>
      <c r="G16" s="14">
        <v>2021</v>
      </c>
      <c r="H16" s="14">
        <v>2021</v>
      </c>
      <c r="I16" s="14" t="s">
        <v>63</v>
      </c>
      <c r="J16" s="14" t="s">
        <v>54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23"/>
      <c r="X16" s="14"/>
      <c r="Y16" s="14"/>
      <c r="Z16" s="14"/>
      <c r="AA16" s="14"/>
      <c r="AB16" s="14"/>
      <c r="AC16" s="14"/>
      <c r="AD16" s="14"/>
      <c r="AE16" s="14">
        <v>2100</v>
      </c>
      <c r="AF16" s="15"/>
    </row>
    <row r="17" spans="1:32" ht="12.75">
      <c r="A17" s="2"/>
      <c r="B17" s="11"/>
      <c r="C17" s="11"/>
      <c r="D17" s="38"/>
      <c r="E17" s="38">
        <f>E10+E12+E14</f>
        <v>139</v>
      </c>
      <c r="F17" s="38">
        <f>F10+F12+F14</f>
        <v>6782</v>
      </c>
      <c r="G17" s="38"/>
      <c r="H17" s="38"/>
      <c r="I17" s="38">
        <f>SUM(I9:I12)</f>
        <v>0</v>
      </c>
      <c r="J17" s="38">
        <f>SUM(J9:J12)</f>
        <v>0</v>
      </c>
      <c r="K17" s="38">
        <f aca="true" t="shared" si="0" ref="K17:AF17">SUM(K9:K14)</f>
        <v>139</v>
      </c>
      <c r="L17" s="38">
        <f t="shared" si="0"/>
        <v>6782</v>
      </c>
      <c r="M17" s="38">
        <f t="shared" si="0"/>
        <v>0</v>
      </c>
      <c r="N17" s="38">
        <f t="shared" si="0"/>
        <v>1682</v>
      </c>
      <c r="O17" s="38">
        <f t="shared" si="0"/>
        <v>0</v>
      </c>
      <c r="P17" s="38">
        <f t="shared" si="0"/>
        <v>5100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 t="shared" si="0"/>
        <v>0</v>
      </c>
      <c r="AA17" s="38">
        <f t="shared" si="0"/>
        <v>0</v>
      </c>
      <c r="AB17" s="38">
        <f t="shared" si="0"/>
        <v>0</v>
      </c>
      <c r="AC17" s="38">
        <f t="shared" si="0"/>
        <v>0</v>
      </c>
      <c r="AD17" s="38">
        <f t="shared" si="0"/>
        <v>0</v>
      </c>
      <c r="AE17" s="38">
        <f t="shared" si="0"/>
        <v>0</v>
      </c>
      <c r="AF17" s="38">
        <f t="shared" si="0"/>
        <v>0</v>
      </c>
    </row>
    <row r="18" spans="1:32" ht="12.75">
      <c r="A18" s="2"/>
      <c r="B18" s="11" t="s">
        <v>58</v>
      </c>
      <c r="C18" s="11"/>
      <c r="D18" s="11"/>
      <c r="E18" s="38"/>
      <c r="F18" s="38"/>
      <c r="G18" s="38"/>
      <c r="H18" s="38"/>
      <c r="I18" s="39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</row>
    <row r="19" spans="1:32" ht="12.75">
      <c r="A19" s="2"/>
      <c r="B19" s="11" t="s">
        <v>56</v>
      </c>
      <c r="C19" s="11"/>
      <c r="D19" s="11"/>
      <c r="E19" s="38"/>
      <c r="F19" s="38"/>
      <c r="G19" s="38"/>
      <c r="H19" s="38"/>
      <c r="I19" s="39"/>
      <c r="J19" s="38"/>
      <c r="K19" s="38"/>
      <c r="L19" s="38">
        <v>0</v>
      </c>
      <c r="M19" s="38">
        <v>0</v>
      </c>
      <c r="N19" s="38">
        <v>0</v>
      </c>
      <c r="O19" s="38">
        <v>0</v>
      </c>
      <c r="P19" s="38">
        <f>L19-M19-N19-O19</f>
        <v>0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6" ht="12.75">
      <c r="A20" s="2"/>
      <c r="B20" s="11" t="s">
        <v>57</v>
      </c>
      <c r="C20" s="11"/>
      <c r="D20" s="11"/>
      <c r="E20" s="38"/>
      <c r="F20" s="38"/>
      <c r="G20" s="38"/>
      <c r="H20" s="38"/>
      <c r="I20" s="38"/>
      <c r="J20" s="38"/>
      <c r="K20" s="38">
        <f aca="true" t="shared" si="1" ref="K20:AE20">SUM(K17+K18+K19)</f>
        <v>139</v>
      </c>
      <c r="L20" s="38">
        <f>SUM(L17+L18+L19)</f>
        <v>6782</v>
      </c>
      <c r="M20" s="38">
        <f>SUM(M17+M18+M19)</f>
        <v>0</v>
      </c>
      <c r="N20" s="38">
        <f t="shared" si="1"/>
        <v>1682</v>
      </c>
      <c r="O20" s="38">
        <f t="shared" si="1"/>
        <v>0</v>
      </c>
      <c r="P20" s="38">
        <f t="shared" si="1"/>
        <v>5100</v>
      </c>
      <c r="Q20" s="38">
        <f t="shared" si="1"/>
        <v>0</v>
      </c>
      <c r="R20" s="38">
        <f t="shared" si="1"/>
        <v>0</v>
      </c>
      <c r="S20" s="38">
        <f t="shared" si="1"/>
        <v>0</v>
      </c>
      <c r="T20" s="38">
        <f t="shared" si="1"/>
        <v>0</v>
      </c>
      <c r="U20" s="38">
        <f t="shared" si="1"/>
        <v>0</v>
      </c>
      <c r="V20" s="38">
        <f t="shared" si="1"/>
        <v>0</v>
      </c>
      <c r="W20" s="38">
        <f t="shared" si="1"/>
        <v>0</v>
      </c>
      <c r="X20" s="38">
        <f t="shared" si="1"/>
        <v>0</v>
      </c>
      <c r="Y20" s="38">
        <f t="shared" si="1"/>
        <v>0</v>
      </c>
      <c r="Z20" s="38">
        <f t="shared" si="1"/>
        <v>0</v>
      </c>
      <c r="AA20" s="38">
        <f t="shared" si="1"/>
        <v>0</v>
      </c>
      <c r="AB20" s="38">
        <f t="shared" si="1"/>
        <v>0</v>
      </c>
      <c r="AC20" s="38">
        <f t="shared" si="1"/>
        <v>0</v>
      </c>
      <c r="AD20" s="38">
        <f t="shared" si="1"/>
        <v>0</v>
      </c>
      <c r="AE20" s="38">
        <f t="shared" si="1"/>
        <v>0</v>
      </c>
      <c r="AF20" s="38"/>
      <c r="AJ20" s="19" t="s">
        <v>64</v>
      </c>
    </row>
    <row r="21" spans="1:32" ht="12.75">
      <c r="A21" s="2"/>
      <c r="B21" s="11"/>
      <c r="C21" s="11"/>
      <c r="D21" s="1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1:32" ht="12.75">
      <c r="A22" s="2"/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3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2"/>
      <c r="B26" s="17"/>
      <c r="C26" s="17"/>
      <c r="D26" s="17"/>
      <c r="E26" s="17"/>
      <c r="F26" s="17"/>
      <c r="G26" s="17"/>
      <c r="H26" s="17"/>
      <c r="I26" s="17"/>
      <c r="J26" s="3"/>
      <c r="K26" s="3"/>
      <c r="L26" s="3"/>
      <c r="M26" s="20"/>
      <c r="N26" s="20"/>
      <c r="O26" s="21"/>
      <c r="P26" s="2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3"/>
      <c r="AE29" s="3"/>
      <c r="AF29" s="4"/>
    </row>
    <row r="30" spans="1:32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/>
  <mergeCells count="7">
    <mergeCell ref="N29:AC29"/>
    <mergeCell ref="C4:C7"/>
    <mergeCell ref="F2:K2"/>
    <mergeCell ref="B4:B7"/>
    <mergeCell ref="G4:G7"/>
    <mergeCell ref="M4:P4"/>
    <mergeCell ref="R5:U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zoomScalePageLayoutView="0" workbookViewId="0" topLeftCell="A1">
      <selection activeCell="A43" sqref="A43:G47"/>
    </sheetView>
  </sheetViews>
  <sheetFormatPr defaultColWidth="9.00390625" defaultRowHeight="12.75"/>
  <cols>
    <col min="1" max="1" width="2.875" style="19" customWidth="1"/>
    <col min="2" max="2" width="33.875" style="19" customWidth="1"/>
    <col min="3" max="3" width="18.375" style="19" customWidth="1"/>
    <col min="4" max="4" width="6.25390625" style="19" customWidth="1"/>
    <col min="5" max="5" width="6.75390625" style="19" customWidth="1"/>
    <col min="6" max="6" width="8.125" style="19" customWidth="1"/>
    <col min="7" max="8" width="6.125" style="19" customWidth="1"/>
    <col min="9" max="9" width="21.75390625" style="19" customWidth="1"/>
    <col min="10" max="10" width="5.875" style="19" customWidth="1"/>
    <col min="11" max="11" width="4.25390625" style="19" customWidth="1"/>
    <col min="12" max="12" width="6.125" style="19" customWidth="1"/>
    <col min="13" max="13" width="5.875" style="19" customWidth="1"/>
    <col min="14" max="14" width="5.625" style="19" customWidth="1"/>
    <col min="15" max="15" width="5.75390625" style="19" customWidth="1"/>
    <col min="16" max="16" width="7.00390625" style="19" customWidth="1"/>
    <col min="17" max="17" width="4.25390625" style="19" customWidth="1"/>
    <col min="18" max="18" width="4.00390625" style="19" customWidth="1"/>
    <col min="19" max="19" width="3.25390625" style="19" customWidth="1"/>
    <col min="20" max="20" width="3.125" style="19" customWidth="1"/>
    <col min="21" max="21" width="4.00390625" style="19" bestFit="1" customWidth="1"/>
    <col min="22" max="22" width="3.375" style="19" customWidth="1"/>
    <col min="23" max="24" width="2.125" style="19" customWidth="1"/>
    <col min="25" max="25" width="2.625" style="19" customWidth="1"/>
    <col min="26" max="26" width="1.75390625" style="19" customWidth="1"/>
    <col min="27" max="27" width="2.75390625" style="19" customWidth="1"/>
    <col min="28" max="28" width="3.00390625" style="19" customWidth="1"/>
    <col min="29" max="30" width="4.00390625" style="19" customWidth="1"/>
    <col min="31" max="31" width="5.375" style="19" customWidth="1"/>
    <col min="32" max="32" width="3.125" style="19" customWidth="1"/>
    <col min="33" max="16384" width="9.125" style="19" customWidth="1"/>
  </cols>
  <sheetData>
    <row r="1" spans="1:35" ht="12.75">
      <c r="A1" s="3" t="s">
        <v>60</v>
      </c>
      <c r="B1" s="3"/>
      <c r="C1" s="3"/>
      <c r="D1" s="18" t="s">
        <v>55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  <c r="P1" s="2"/>
      <c r="Q1" s="3"/>
      <c r="R1" s="3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4"/>
      <c r="AH1" s="3"/>
      <c r="AI1" s="3"/>
    </row>
    <row r="2" spans="1:35" ht="12.75">
      <c r="A2" s="2"/>
      <c r="B2" s="2"/>
      <c r="C2" s="2"/>
      <c r="D2" s="18"/>
      <c r="E2" s="18"/>
      <c r="F2" s="55" t="s">
        <v>80</v>
      </c>
      <c r="G2" s="55"/>
      <c r="H2" s="55"/>
      <c r="I2" s="55"/>
      <c r="J2" s="55"/>
      <c r="K2" s="55"/>
      <c r="L2" s="18"/>
      <c r="M2" s="18"/>
      <c r="N2" s="1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 thickBot="1">
      <c r="A3" s="2"/>
      <c r="B3" s="2"/>
      <c r="C3" s="2"/>
      <c r="D3" s="18" t="s">
        <v>59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2"/>
      <c r="P3" s="5"/>
      <c r="Q3" s="2"/>
      <c r="R3" s="2"/>
      <c r="S3" s="5"/>
      <c r="T3" s="5"/>
      <c r="U3" s="5"/>
      <c r="V3" s="5"/>
      <c r="W3" s="5"/>
      <c r="X3" s="5"/>
      <c r="Y3" s="5"/>
      <c r="Z3" s="5"/>
      <c r="AA3" s="2"/>
      <c r="AB3" s="2"/>
      <c r="AC3" s="5"/>
      <c r="AD3" s="5"/>
      <c r="AE3" s="5"/>
      <c r="AF3" s="2"/>
      <c r="AG3" s="2"/>
      <c r="AH3" s="2"/>
      <c r="AI3" s="2"/>
    </row>
    <row r="4" spans="1:32" ht="12.75">
      <c r="A4" s="6" t="s">
        <v>0</v>
      </c>
      <c r="B4" s="52" t="s">
        <v>2</v>
      </c>
      <c r="C4" s="52" t="s">
        <v>73</v>
      </c>
      <c r="D4" s="27" t="s">
        <v>3</v>
      </c>
      <c r="E4" s="27" t="s">
        <v>44</v>
      </c>
      <c r="F4" s="27"/>
      <c r="G4" s="56" t="s">
        <v>61</v>
      </c>
      <c r="H4" s="27" t="s">
        <v>6</v>
      </c>
      <c r="I4" s="27" t="s">
        <v>10</v>
      </c>
      <c r="J4" s="27" t="s">
        <v>14</v>
      </c>
      <c r="K4" s="27"/>
      <c r="L4" s="27"/>
      <c r="M4" s="58" t="s">
        <v>101</v>
      </c>
      <c r="N4" s="59"/>
      <c r="O4" s="59"/>
      <c r="P4" s="60"/>
      <c r="Q4" s="28" t="s">
        <v>21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0"/>
      <c r="AD4" s="27" t="s">
        <v>35</v>
      </c>
      <c r="AE4" s="27"/>
      <c r="AF4" s="31" t="s">
        <v>0</v>
      </c>
    </row>
    <row r="5" spans="1:32" ht="12.75">
      <c r="A5" s="7" t="s">
        <v>1</v>
      </c>
      <c r="B5" s="53"/>
      <c r="C5" s="53"/>
      <c r="D5" s="32" t="s">
        <v>4</v>
      </c>
      <c r="E5" s="32" t="s">
        <v>62</v>
      </c>
      <c r="F5" s="32" t="s">
        <v>62</v>
      </c>
      <c r="G5" s="57"/>
      <c r="H5" s="32" t="s">
        <v>7</v>
      </c>
      <c r="I5" s="32" t="s">
        <v>13</v>
      </c>
      <c r="J5" s="32" t="s">
        <v>15</v>
      </c>
      <c r="K5" s="32" t="s">
        <v>46</v>
      </c>
      <c r="L5" s="32"/>
      <c r="M5" s="32" t="s">
        <v>49</v>
      </c>
      <c r="N5" s="32"/>
      <c r="O5" s="32"/>
      <c r="P5" s="32"/>
      <c r="Q5" s="32" t="s">
        <v>52</v>
      </c>
      <c r="R5" s="61" t="s">
        <v>22</v>
      </c>
      <c r="S5" s="62"/>
      <c r="T5" s="62"/>
      <c r="U5" s="63"/>
      <c r="V5" s="32" t="s">
        <v>23</v>
      </c>
      <c r="W5" s="32" t="s">
        <v>25</v>
      </c>
      <c r="X5" s="32" t="s">
        <v>26</v>
      </c>
      <c r="Y5" s="32" t="s">
        <v>50</v>
      </c>
      <c r="Z5" s="32"/>
      <c r="AA5" s="32"/>
      <c r="AB5" s="32" t="s">
        <v>30</v>
      </c>
      <c r="AC5" s="32" t="s">
        <v>32</v>
      </c>
      <c r="AD5" s="32" t="s">
        <v>36</v>
      </c>
      <c r="AE5" s="32" t="s">
        <v>5</v>
      </c>
      <c r="AF5" s="33" t="s">
        <v>1</v>
      </c>
    </row>
    <row r="6" spans="1:32" ht="12.75">
      <c r="A6" s="7"/>
      <c r="B6" s="53"/>
      <c r="C6" s="53"/>
      <c r="D6" s="32"/>
      <c r="E6" s="32" t="s">
        <v>41</v>
      </c>
      <c r="F6" s="32" t="s">
        <v>43</v>
      </c>
      <c r="G6" s="57"/>
      <c r="H6" s="32" t="s">
        <v>8</v>
      </c>
      <c r="I6" s="32" t="s">
        <v>11</v>
      </c>
      <c r="J6" s="32"/>
      <c r="K6" s="32" t="s">
        <v>45</v>
      </c>
      <c r="L6" s="32" t="s">
        <v>47</v>
      </c>
      <c r="M6" s="32" t="s">
        <v>16</v>
      </c>
      <c r="N6" s="32"/>
      <c r="O6" s="32"/>
      <c r="P6" s="32"/>
      <c r="Q6" s="32" t="s">
        <v>53</v>
      </c>
      <c r="R6" s="32"/>
      <c r="S6" s="32"/>
      <c r="T6" s="32"/>
      <c r="U6" s="32"/>
      <c r="V6" s="32" t="s">
        <v>24</v>
      </c>
      <c r="W6" s="32"/>
      <c r="X6" s="32" t="s">
        <v>24</v>
      </c>
      <c r="Y6" s="32" t="s">
        <v>27</v>
      </c>
      <c r="Z6" s="32" t="s">
        <v>28</v>
      </c>
      <c r="AA6" s="32" t="s">
        <v>29</v>
      </c>
      <c r="AB6" s="32" t="s">
        <v>51</v>
      </c>
      <c r="AC6" s="32" t="s">
        <v>33</v>
      </c>
      <c r="AD6" s="32" t="s">
        <v>37</v>
      </c>
      <c r="AE6" s="32" t="s">
        <v>39</v>
      </c>
      <c r="AF6" s="33"/>
    </row>
    <row r="7" spans="1:32" ht="12.75">
      <c r="A7" s="8"/>
      <c r="B7" s="54"/>
      <c r="C7" s="54"/>
      <c r="D7" s="34"/>
      <c r="E7" s="34" t="s">
        <v>42</v>
      </c>
      <c r="F7" s="34"/>
      <c r="G7" s="57"/>
      <c r="H7" s="34" t="s">
        <v>9</v>
      </c>
      <c r="I7" s="34" t="s">
        <v>12</v>
      </c>
      <c r="J7" s="34"/>
      <c r="K7" s="34" t="s">
        <v>41</v>
      </c>
      <c r="L7" s="34" t="s">
        <v>48</v>
      </c>
      <c r="M7" s="34" t="s">
        <v>17</v>
      </c>
      <c r="N7" s="34" t="s">
        <v>18</v>
      </c>
      <c r="O7" s="34" t="s">
        <v>19</v>
      </c>
      <c r="P7" s="34" t="s">
        <v>20</v>
      </c>
      <c r="Q7" s="34"/>
      <c r="R7" s="34" t="s">
        <v>17</v>
      </c>
      <c r="S7" s="34" t="s">
        <v>18</v>
      </c>
      <c r="T7" s="34" t="s">
        <v>19</v>
      </c>
      <c r="U7" s="34" t="s">
        <v>20</v>
      </c>
      <c r="V7" s="34"/>
      <c r="W7" s="34"/>
      <c r="X7" s="34"/>
      <c r="Y7" s="34"/>
      <c r="Z7" s="34"/>
      <c r="AA7" s="34"/>
      <c r="AB7" s="34" t="s">
        <v>31</v>
      </c>
      <c r="AC7" s="34" t="s">
        <v>34</v>
      </c>
      <c r="AD7" s="34" t="s">
        <v>38</v>
      </c>
      <c r="AE7" s="34" t="s">
        <v>40</v>
      </c>
      <c r="AF7" s="35"/>
    </row>
    <row r="8" spans="1:32" ht="12.75">
      <c r="A8" s="8">
        <v>1</v>
      </c>
      <c r="B8" s="34">
        <v>2</v>
      </c>
      <c r="C8" s="34"/>
      <c r="D8" s="34">
        <v>3</v>
      </c>
      <c r="E8" s="34">
        <v>4</v>
      </c>
      <c r="F8" s="34">
        <v>5</v>
      </c>
      <c r="G8" s="34"/>
      <c r="H8" s="34">
        <v>6</v>
      </c>
      <c r="I8" s="34">
        <v>7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19</v>
      </c>
      <c r="R8" s="34">
        <v>20</v>
      </c>
      <c r="S8" s="34">
        <v>21</v>
      </c>
      <c r="T8" s="34">
        <v>22</v>
      </c>
      <c r="U8" s="34">
        <v>23</v>
      </c>
      <c r="V8" s="34">
        <v>24</v>
      </c>
      <c r="W8" s="34">
        <v>25</v>
      </c>
      <c r="X8" s="34">
        <v>26</v>
      </c>
      <c r="Y8" s="34">
        <v>27</v>
      </c>
      <c r="Z8" s="34">
        <v>28</v>
      </c>
      <c r="AA8" s="34">
        <v>29</v>
      </c>
      <c r="AB8" s="34">
        <v>30</v>
      </c>
      <c r="AC8" s="34">
        <v>31</v>
      </c>
      <c r="AD8" s="34">
        <v>32</v>
      </c>
      <c r="AE8" s="34">
        <v>33</v>
      </c>
      <c r="AF8" s="35">
        <v>34</v>
      </c>
    </row>
    <row r="9" spans="1:32" ht="12.75">
      <c r="A9" s="42">
        <v>1</v>
      </c>
      <c r="B9" s="37" t="s">
        <v>102</v>
      </c>
      <c r="C9" s="9" t="s">
        <v>67</v>
      </c>
      <c r="D9" s="9">
        <v>6</v>
      </c>
      <c r="E9" s="9">
        <v>9</v>
      </c>
      <c r="F9" s="9" t="s">
        <v>96</v>
      </c>
      <c r="G9" s="9"/>
      <c r="H9" s="9">
        <v>10</v>
      </c>
      <c r="I9" s="9" t="s">
        <v>97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</row>
    <row r="10" spans="1:32" ht="12.75">
      <c r="A10" s="43"/>
      <c r="B10" s="13" t="s">
        <v>68</v>
      </c>
      <c r="C10" s="14"/>
      <c r="D10" s="14">
        <v>2021</v>
      </c>
      <c r="E10" s="14">
        <v>40</v>
      </c>
      <c r="F10" s="14">
        <v>2380</v>
      </c>
      <c r="G10" s="14">
        <v>2019</v>
      </c>
      <c r="H10" s="14">
        <v>2020</v>
      </c>
      <c r="I10" s="14" t="s">
        <v>71</v>
      </c>
      <c r="J10" s="14" t="s">
        <v>54</v>
      </c>
      <c r="K10" s="14">
        <v>40</v>
      </c>
      <c r="L10" s="14">
        <v>2380</v>
      </c>
      <c r="M10" s="14"/>
      <c r="N10" s="14"/>
      <c r="O10" s="14">
        <v>2380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32" ht="12.75">
      <c r="A11" s="48">
        <v>2</v>
      </c>
      <c r="B11" s="37" t="s">
        <v>69</v>
      </c>
      <c r="C11" s="37" t="s">
        <v>74</v>
      </c>
      <c r="D11" s="37"/>
      <c r="E11" s="37">
        <v>9</v>
      </c>
      <c r="F11" s="37" t="s">
        <v>66</v>
      </c>
      <c r="G11" s="37"/>
      <c r="H11" s="37">
        <v>5</v>
      </c>
      <c r="I11" s="37" t="s">
        <v>63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44"/>
      <c r="X11" s="44"/>
      <c r="Y11" s="44"/>
      <c r="Z11" s="44"/>
      <c r="AA11" s="44"/>
      <c r="AB11" s="44"/>
      <c r="AC11" s="44"/>
      <c r="AD11" s="44"/>
      <c r="AE11" s="44"/>
      <c r="AF11" s="46"/>
    </row>
    <row r="12" spans="1:32" ht="12.75">
      <c r="A12" s="49"/>
      <c r="B12" s="13" t="s">
        <v>70</v>
      </c>
      <c r="C12" s="13" t="s">
        <v>75</v>
      </c>
      <c r="D12" s="13">
        <v>2022</v>
      </c>
      <c r="E12" s="13">
        <v>40</v>
      </c>
      <c r="F12" s="13">
        <v>1682</v>
      </c>
      <c r="G12" s="13">
        <v>2019</v>
      </c>
      <c r="H12" s="13">
        <v>2021</v>
      </c>
      <c r="I12" s="13" t="s">
        <v>71</v>
      </c>
      <c r="J12" s="13" t="s">
        <v>77</v>
      </c>
      <c r="K12" s="13">
        <v>40</v>
      </c>
      <c r="L12" s="13">
        <v>1682</v>
      </c>
      <c r="M12" s="13"/>
      <c r="N12" s="13">
        <v>1682</v>
      </c>
      <c r="O12" s="13"/>
      <c r="P12" s="13"/>
      <c r="Q12" s="13"/>
      <c r="R12" s="13"/>
      <c r="S12" s="13"/>
      <c r="T12" s="13"/>
      <c r="U12" s="13"/>
      <c r="V12" s="13"/>
      <c r="W12" s="45"/>
      <c r="X12" s="45"/>
      <c r="Y12" s="45"/>
      <c r="Z12" s="45"/>
      <c r="AA12" s="45"/>
      <c r="AB12" s="45"/>
      <c r="AC12" s="45"/>
      <c r="AD12" s="45"/>
      <c r="AE12" s="45"/>
      <c r="AF12" s="47"/>
    </row>
    <row r="13" spans="1:32" ht="12.75">
      <c r="A13" s="50"/>
      <c r="B13" s="37" t="s">
        <v>104</v>
      </c>
      <c r="C13" s="37" t="s">
        <v>67</v>
      </c>
      <c r="D13" s="37">
        <v>12</v>
      </c>
      <c r="E13" s="37">
        <v>6.5</v>
      </c>
      <c r="F13" s="37" t="s">
        <v>107</v>
      </c>
      <c r="G13" s="37"/>
      <c r="H13" s="37">
        <v>5</v>
      </c>
      <c r="I13" s="37" t="s">
        <v>63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9"/>
      <c r="X13" s="9"/>
      <c r="Y13" s="9"/>
      <c r="Z13" s="9"/>
      <c r="AA13" s="9"/>
      <c r="AB13" s="9"/>
      <c r="AC13" s="9"/>
      <c r="AD13" s="9"/>
      <c r="AE13" s="9"/>
      <c r="AF13" s="10"/>
    </row>
    <row r="14" spans="1:32" ht="12.75">
      <c r="A14" s="50"/>
      <c r="B14" s="13" t="s">
        <v>106</v>
      </c>
      <c r="C14" s="13"/>
      <c r="D14" s="13">
        <v>2021</v>
      </c>
      <c r="E14" s="13">
        <v>60</v>
      </c>
      <c r="F14" s="13">
        <v>3000</v>
      </c>
      <c r="G14" s="13">
        <v>2021</v>
      </c>
      <c r="H14" s="13">
        <v>2021</v>
      </c>
      <c r="I14" s="13" t="s">
        <v>63</v>
      </c>
      <c r="J14" s="13" t="s">
        <v>78</v>
      </c>
      <c r="K14" s="13">
        <v>60</v>
      </c>
      <c r="L14" s="13">
        <v>300</v>
      </c>
      <c r="M14" s="13"/>
      <c r="N14" s="13"/>
      <c r="O14" s="13"/>
      <c r="P14" s="13">
        <v>3000</v>
      </c>
      <c r="Q14" s="13"/>
      <c r="R14" s="13"/>
      <c r="S14" s="13"/>
      <c r="T14" s="13"/>
      <c r="U14" s="13"/>
      <c r="V14" s="13"/>
      <c r="W14" s="23"/>
      <c r="X14" s="14"/>
      <c r="Y14" s="14"/>
      <c r="Z14" s="14"/>
      <c r="AA14" s="14"/>
      <c r="AB14" s="14"/>
      <c r="AC14" s="14"/>
      <c r="AD14" s="14"/>
      <c r="AE14" s="14"/>
      <c r="AF14" s="15"/>
    </row>
    <row r="15" spans="1:32" ht="12.75">
      <c r="A15" s="40">
        <v>3</v>
      </c>
      <c r="B15" s="37" t="s">
        <v>86</v>
      </c>
      <c r="C15" s="37" t="s">
        <v>89</v>
      </c>
      <c r="D15" s="37">
        <v>2</v>
      </c>
      <c r="E15" s="37"/>
      <c r="F15" s="37" t="s">
        <v>84</v>
      </c>
      <c r="G15" s="37"/>
      <c r="H15" s="37">
        <v>5</v>
      </c>
      <c r="I15" s="37" t="s">
        <v>99</v>
      </c>
      <c r="J15" s="37"/>
      <c r="K15" s="37"/>
      <c r="L15" s="37"/>
      <c r="M15" s="37"/>
      <c r="N15" s="37"/>
      <c r="O15" s="37"/>
      <c r="P15" s="37"/>
      <c r="Q15" s="9"/>
      <c r="R15" s="9"/>
      <c r="S15" s="9"/>
      <c r="T15" s="9"/>
      <c r="U15" s="9"/>
      <c r="V15" s="9"/>
      <c r="W15" s="41"/>
      <c r="X15" s="9"/>
      <c r="Y15" s="9"/>
      <c r="Z15" s="9"/>
      <c r="AA15" s="9"/>
      <c r="AB15" s="9"/>
      <c r="AC15" s="9"/>
      <c r="AD15" s="9"/>
      <c r="AE15" s="9"/>
      <c r="AF15" s="10"/>
    </row>
    <row r="16" spans="1:32" ht="12.75">
      <c r="A16" s="16"/>
      <c r="B16" s="13" t="s">
        <v>85</v>
      </c>
      <c r="C16" s="13"/>
      <c r="D16" s="13">
        <v>2021</v>
      </c>
      <c r="E16" s="13">
        <v>60</v>
      </c>
      <c r="F16" s="13">
        <v>3637</v>
      </c>
      <c r="G16" s="13">
        <v>2020</v>
      </c>
      <c r="H16" s="13">
        <v>2020</v>
      </c>
      <c r="I16" s="13" t="s">
        <v>98</v>
      </c>
      <c r="J16" s="13" t="s">
        <v>78</v>
      </c>
      <c r="K16" s="13">
        <v>59</v>
      </c>
      <c r="L16" s="13">
        <v>3637</v>
      </c>
      <c r="M16" s="13">
        <v>3637</v>
      </c>
      <c r="N16" s="13"/>
      <c r="O16" s="13"/>
      <c r="P16" s="13"/>
      <c r="Q16" s="14"/>
      <c r="R16" s="14"/>
      <c r="S16" s="14"/>
      <c r="T16" s="14"/>
      <c r="U16" s="14"/>
      <c r="V16" s="14"/>
      <c r="W16" s="23"/>
      <c r="X16" s="14"/>
      <c r="Y16" s="14"/>
      <c r="Z16" s="14"/>
      <c r="AA16" s="14"/>
      <c r="AB16" s="14"/>
      <c r="AC16" s="14"/>
      <c r="AD16" s="14"/>
      <c r="AE16" s="14"/>
      <c r="AF16" s="15"/>
    </row>
    <row r="17" spans="1:32" ht="12.75">
      <c r="A17" s="40">
        <v>4</v>
      </c>
      <c r="B17" s="37" t="s">
        <v>86</v>
      </c>
      <c r="C17" s="37" t="s">
        <v>89</v>
      </c>
      <c r="D17" s="37">
        <v>2</v>
      </c>
      <c r="E17" s="37"/>
      <c r="F17" s="37" t="s">
        <v>84</v>
      </c>
      <c r="G17" s="37"/>
      <c r="H17" s="37">
        <v>10</v>
      </c>
      <c r="I17" s="37" t="s">
        <v>99</v>
      </c>
      <c r="J17" s="37"/>
      <c r="K17" s="37"/>
      <c r="L17" s="37"/>
      <c r="M17" s="37"/>
      <c r="N17" s="9"/>
      <c r="O17" s="9"/>
      <c r="P17" s="9"/>
      <c r="Q17" s="9"/>
      <c r="R17" s="9"/>
      <c r="S17" s="9"/>
      <c r="T17" s="9"/>
      <c r="U17" s="9"/>
      <c r="V17" s="9"/>
      <c r="W17" s="41"/>
      <c r="X17" s="9"/>
      <c r="Y17" s="9"/>
      <c r="Z17" s="9"/>
      <c r="AA17" s="9"/>
      <c r="AB17" s="9"/>
      <c r="AC17" s="9"/>
      <c r="AD17" s="9"/>
      <c r="AE17" s="9"/>
      <c r="AF17" s="10"/>
    </row>
    <row r="18" spans="1:32" ht="12.75">
      <c r="A18" s="16"/>
      <c r="B18" s="13" t="s">
        <v>87</v>
      </c>
      <c r="C18" s="13"/>
      <c r="D18" s="13">
        <v>2021</v>
      </c>
      <c r="E18" s="13">
        <v>40</v>
      </c>
      <c r="F18" s="13">
        <v>2300</v>
      </c>
      <c r="G18" s="13">
        <v>2020</v>
      </c>
      <c r="H18" s="13">
        <v>2020</v>
      </c>
      <c r="I18" s="13" t="s">
        <v>98</v>
      </c>
      <c r="J18" s="13" t="s">
        <v>78</v>
      </c>
      <c r="K18" s="13">
        <v>40</v>
      </c>
      <c r="L18" s="13">
        <v>2100</v>
      </c>
      <c r="M18" s="13">
        <v>2300</v>
      </c>
      <c r="N18" s="14"/>
      <c r="O18" s="14"/>
      <c r="P18" s="14"/>
      <c r="Q18" s="14"/>
      <c r="R18" s="14"/>
      <c r="S18" s="14"/>
      <c r="T18" s="14"/>
      <c r="U18" s="14"/>
      <c r="V18" s="14"/>
      <c r="W18" s="23"/>
      <c r="X18" s="14"/>
      <c r="Y18" s="14"/>
      <c r="Z18" s="14"/>
      <c r="AA18" s="14"/>
      <c r="AB18" s="14"/>
      <c r="AC18" s="14"/>
      <c r="AD18" s="14"/>
      <c r="AE18" s="14"/>
      <c r="AF18" s="15"/>
    </row>
    <row r="19" spans="1:32" ht="12.75">
      <c r="A19" s="40">
        <v>5</v>
      </c>
      <c r="B19" s="37" t="s">
        <v>86</v>
      </c>
      <c r="C19" s="37" t="s">
        <v>89</v>
      </c>
      <c r="D19" s="37">
        <v>5</v>
      </c>
      <c r="E19" s="37"/>
      <c r="F19" s="37" t="s">
        <v>84</v>
      </c>
      <c r="G19" s="37"/>
      <c r="H19" s="37">
        <v>11</v>
      </c>
      <c r="I19" s="37" t="s">
        <v>99</v>
      </c>
      <c r="J19" s="37"/>
      <c r="K19" s="37"/>
      <c r="L19" s="37"/>
      <c r="M19" s="44"/>
      <c r="N19" s="9"/>
      <c r="O19" s="9"/>
      <c r="P19" s="9"/>
      <c r="Q19" s="9"/>
      <c r="R19" s="9"/>
      <c r="S19" s="9"/>
      <c r="T19" s="9"/>
      <c r="U19" s="9"/>
      <c r="V19" s="9"/>
      <c r="W19" s="41"/>
      <c r="X19" s="9"/>
      <c r="Y19" s="9"/>
      <c r="Z19" s="9"/>
      <c r="AA19" s="9"/>
      <c r="AB19" s="9"/>
      <c r="AC19" s="9"/>
      <c r="AD19" s="9"/>
      <c r="AE19" s="9"/>
      <c r="AF19" s="10"/>
    </row>
    <row r="20" spans="1:32" ht="12.75">
      <c r="A20" s="16"/>
      <c r="B20" s="13" t="s">
        <v>88</v>
      </c>
      <c r="C20" s="13"/>
      <c r="D20" s="13">
        <v>2021</v>
      </c>
      <c r="E20" s="13">
        <v>60</v>
      </c>
      <c r="F20" s="13">
        <v>3300</v>
      </c>
      <c r="G20" s="13">
        <v>2020</v>
      </c>
      <c r="H20" s="13">
        <v>2020</v>
      </c>
      <c r="I20" s="13" t="s">
        <v>98</v>
      </c>
      <c r="J20" s="13" t="s">
        <v>78</v>
      </c>
      <c r="K20" s="13">
        <v>60</v>
      </c>
      <c r="L20" s="13">
        <v>3300</v>
      </c>
      <c r="M20" s="45"/>
      <c r="N20" s="14">
        <v>3300</v>
      </c>
      <c r="O20" s="14"/>
      <c r="P20" s="14"/>
      <c r="Q20" s="14"/>
      <c r="R20" s="14"/>
      <c r="S20" s="14"/>
      <c r="T20" s="14"/>
      <c r="U20" s="14"/>
      <c r="V20" s="14"/>
      <c r="W20" s="23"/>
      <c r="X20" s="14"/>
      <c r="Y20" s="14"/>
      <c r="Z20" s="14"/>
      <c r="AA20" s="14"/>
      <c r="AB20" s="14"/>
      <c r="AC20" s="14"/>
      <c r="AD20" s="14"/>
      <c r="AE20" s="14"/>
      <c r="AF20" s="15"/>
    </row>
    <row r="21" spans="1:32" ht="12.75">
      <c r="A21" s="40">
        <v>6</v>
      </c>
      <c r="B21" s="37" t="s">
        <v>86</v>
      </c>
      <c r="C21" s="37" t="s">
        <v>89</v>
      </c>
      <c r="D21" s="37">
        <v>3</v>
      </c>
      <c r="E21" s="37"/>
      <c r="F21" s="37" t="s">
        <v>84</v>
      </c>
      <c r="G21" s="37"/>
      <c r="H21" s="37">
        <v>12</v>
      </c>
      <c r="I21" s="37" t="s">
        <v>99</v>
      </c>
      <c r="J21" s="37"/>
      <c r="K21" s="37"/>
      <c r="L21" s="37"/>
      <c r="M21" s="9"/>
      <c r="N21" s="9"/>
      <c r="O21" s="9"/>
      <c r="P21" s="9"/>
      <c r="Q21" s="9"/>
      <c r="R21" s="9"/>
      <c r="S21" s="9"/>
      <c r="T21" s="9"/>
      <c r="U21" s="9"/>
      <c r="V21" s="9"/>
      <c r="W21" s="41"/>
      <c r="X21" s="9"/>
      <c r="Y21" s="9"/>
      <c r="Z21" s="9"/>
      <c r="AA21" s="9"/>
      <c r="AB21" s="9"/>
      <c r="AC21" s="9"/>
      <c r="AD21" s="9"/>
      <c r="AE21" s="9"/>
      <c r="AF21" s="10"/>
    </row>
    <row r="22" spans="1:32" ht="12.75">
      <c r="A22" s="16"/>
      <c r="B22" s="13" t="s">
        <v>90</v>
      </c>
      <c r="C22" s="13"/>
      <c r="D22" s="13">
        <v>2021</v>
      </c>
      <c r="E22" s="13">
        <v>40</v>
      </c>
      <c r="F22" s="13">
        <v>2300</v>
      </c>
      <c r="G22" s="13"/>
      <c r="H22" s="13">
        <v>2020</v>
      </c>
      <c r="I22" s="13" t="s">
        <v>98</v>
      </c>
      <c r="J22" s="13" t="s">
        <v>78</v>
      </c>
      <c r="K22" s="13">
        <v>40</v>
      </c>
      <c r="L22" s="13">
        <v>2300</v>
      </c>
      <c r="M22" s="14">
        <v>2300</v>
      </c>
      <c r="N22" s="14"/>
      <c r="O22" s="14"/>
      <c r="P22" s="14"/>
      <c r="Q22" s="14"/>
      <c r="R22" s="14"/>
      <c r="S22" s="14"/>
      <c r="T22" s="14"/>
      <c r="U22" s="14"/>
      <c r="V22" s="14"/>
      <c r="W22" s="23"/>
      <c r="X22" s="14"/>
      <c r="Y22" s="14"/>
      <c r="Z22" s="14"/>
      <c r="AA22" s="14"/>
      <c r="AB22" s="14"/>
      <c r="AC22" s="14"/>
      <c r="AD22" s="14"/>
      <c r="AE22" s="14"/>
      <c r="AF22" s="15"/>
    </row>
    <row r="23" spans="1:32" ht="12.75">
      <c r="A23" s="40">
        <v>7</v>
      </c>
      <c r="B23" s="37" t="s">
        <v>86</v>
      </c>
      <c r="C23" s="37" t="s">
        <v>89</v>
      </c>
      <c r="D23" s="37">
        <v>5</v>
      </c>
      <c r="E23" s="37"/>
      <c r="F23" s="37" t="s">
        <v>84</v>
      </c>
      <c r="G23" s="37"/>
      <c r="H23" s="37">
        <v>11</v>
      </c>
      <c r="I23" s="37" t="s">
        <v>99</v>
      </c>
      <c r="J23" s="37"/>
      <c r="K23" s="37"/>
      <c r="L23" s="37"/>
      <c r="M23" s="37"/>
      <c r="N23" s="9"/>
      <c r="O23" s="9"/>
      <c r="P23" s="9"/>
      <c r="Q23" s="9"/>
      <c r="R23" s="9"/>
      <c r="S23" s="9"/>
      <c r="T23" s="9"/>
      <c r="U23" s="9"/>
      <c r="V23" s="9"/>
      <c r="W23" s="41"/>
      <c r="X23" s="9"/>
      <c r="Y23" s="9"/>
      <c r="Z23" s="9"/>
      <c r="AA23" s="9"/>
      <c r="AB23" s="9"/>
      <c r="AC23" s="9"/>
      <c r="AD23" s="9"/>
      <c r="AE23" s="9"/>
      <c r="AF23" s="10"/>
    </row>
    <row r="24" spans="1:32" ht="12.75">
      <c r="A24" s="16"/>
      <c r="B24" s="13" t="s">
        <v>91</v>
      </c>
      <c r="C24" s="13"/>
      <c r="D24" s="13">
        <v>2021</v>
      </c>
      <c r="E24" s="13">
        <v>60</v>
      </c>
      <c r="F24" s="13">
        <v>3300</v>
      </c>
      <c r="G24" s="13"/>
      <c r="H24" s="13">
        <v>2020</v>
      </c>
      <c r="I24" s="13" t="s">
        <v>98</v>
      </c>
      <c r="J24" s="13" t="s">
        <v>78</v>
      </c>
      <c r="K24" s="13">
        <v>60</v>
      </c>
      <c r="L24" s="13">
        <v>3300</v>
      </c>
      <c r="M24" s="13"/>
      <c r="N24" s="14">
        <v>3300</v>
      </c>
      <c r="O24" s="14"/>
      <c r="P24" s="14"/>
      <c r="Q24" s="14"/>
      <c r="R24" s="14"/>
      <c r="S24" s="14"/>
      <c r="T24" s="14"/>
      <c r="U24" s="14"/>
      <c r="V24" s="14"/>
      <c r="W24" s="23"/>
      <c r="X24" s="14"/>
      <c r="Y24" s="14"/>
      <c r="Z24" s="14"/>
      <c r="AA24" s="14"/>
      <c r="AB24" s="14"/>
      <c r="AC24" s="14"/>
      <c r="AD24" s="14"/>
      <c r="AE24" s="14"/>
      <c r="AF24" s="15"/>
    </row>
    <row r="25" spans="1:32" ht="12.75">
      <c r="A25" s="40">
        <v>8</v>
      </c>
      <c r="B25" s="37" t="s">
        <v>86</v>
      </c>
      <c r="C25" s="37" t="s">
        <v>89</v>
      </c>
      <c r="D25" s="37">
        <v>5</v>
      </c>
      <c r="E25" s="9"/>
      <c r="F25" s="9" t="s">
        <v>84</v>
      </c>
      <c r="G25" s="9"/>
      <c r="H25" s="9">
        <v>12</v>
      </c>
      <c r="I25" s="9" t="s">
        <v>100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41"/>
      <c r="X25" s="9"/>
      <c r="Y25" s="9"/>
      <c r="Z25" s="9"/>
      <c r="AA25" s="9"/>
      <c r="AB25" s="9"/>
      <c r="AC25" s="9"/>
      <c r="AD25" s="9"/>
      <c r="AE25" s="9"/>
      <c r="AF25" s="10"/>
    </row>
    <row r="26" spans="1:32" ht="12.75">
      <c r="A26" s="16"/>
      <c r="B26" s="13" t="s">
        <v>92</v>
      </c>
      <c r="C26" s="13"/>
      <c r="D26" s="13">
        <v>2021</v>
      </c>
      <c r="E26" s="13">
        <v>60</v>
      </c>
      <c r="F26" s="13">
        <v>3300</v>
      </c>
      <c r="G26" s="13"/>
      <c r="H26" s="13">
        <v>2020</v>
      </c>
      <c r="I26" s="13" t="s">
        <v>98</v>
      </c>
      <c r="J26" s="14" t="s">
        <v>78</v>
      </c>
      <c r="K26" s="14">
        <v>60</v>
      </c>
      <c r="L26" s="14">
        <v>3300</v>
      </c>
      <c r="M26" s="14"/>
      <c r="N26" s="14">
        <v>3300</v>
      </c>
      <c r="O26" s="14"/>
      <c r="P26" s="14"/>
      <c r="Q26" s="14"/>
      <c r="R26" s="14"/>
      <c r="S26" s="14"/>
      <c r="T26" s="14"/>
      <c r="U26" s="14"/>
      <c r="V26" s="14"/>
      <c r="W26" s="23"/>
      <c r="X26" s="14"/>
      <c r="Y26" s="14"/>
      <c r="Z26" s="14"/>
      <c r="AA26" s="14"/>
      <c r="AB26" s="14"/>
      <c r="AC26" s="14"/>
      <c r="AD26" s="14"/>
      <c r="AE26" s="14"/>
      <c r="AF26" s="15"/>
    </row>
    <row r="27" spans="1:32" ht="12.75">
      <c r="A27" s="40">
        <v>9</v>
      </c>
      <c r="B27" s="37" t="s">
        <v>86</v>
      </c>
      <c r="C27" s="37" t="s">
        <v>89</v>
      </c>
      <c r="D27" s="37">
        <v>5</v>
      </c>
      <c r="E27" s="37"/>
      <c r="F27" s="37" t="s">
        <v>84</v>
      </c>
      <c r="G27" s="37"/>
      <c r="H27" s="37">
        <v>12</v>
      </c>
      <c r="I27" s="37" t="s">
        <v>99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41"/>
      <c r="X27" s="9"/>
      <c r="Y27" s="9"/>
      <c r="Z27" s="9"/>
      <c r="AA27" s="9"/>
      <c r="AB27" s="9"/>
      <c r="AC27" s="9"/>
      <c r="AD27" s="9"/>
      <c r="AE27" s="9"/>
      <c r="AF27" s="10"/>
    </row>
    <row r="28" spans="1:32" ht="12.75">
      <c r="A28" s="16"/>
      <c r="B28" s="13" t="s">
        <v>93</v>
      </c>
      <c r="C28" s="13"/>
      <c r="D28" s="13">
        <v>2021</v>
      </c>
      <c r="E28" s="14">
        <v>40</v>
      </c>
      <c r="F28" s="14">
        <v>2100</v>
      </c>
      <c r="G28" s="14"/>
      <c r="H28" s="14">
        <v>2020</v>
      </c>
      <c r="I28" s="13" t="s">
        <v>98</v>
      </c>
      <c r="J28" s="14" t="s">
        <v>78</v>
      </c>
      <c r="K28" s="14">
        <v>40</v>
      </c>
      <c r="L28" s="14">
        <v>2100</v>
      </c>
      <c r="M28" s="14"/>
      <c r="N28" s="14">
        <v>2100</v>
      </c>
      <c r="O28" s="14"/>
      <c r="P28" s="14"/>
      <c r="Q28" s="14"/>
      <c r="R28" s="14"/>
      <c r="S28" s="14"/>
      <c r="T28" s="14"/>
      <c r="U28" s="14"/>
      <c r="V28" s="14"/>
      <c r="W28" s="23"/>
      <c r="X28" s="14"/>
      <c r="Y28" s="14"/>
      <c r="Z28" s="14"/>
      <c r="AA28" s="14"/>
      <c r="AB28" s="14"/>
      <c r="AC28" s="14"/>
      <c r="AD28" s="14"/>
      <c r="AE28" s="14"/>
      <c r="AF28" s="15"/>
    </row>
    <row r="29" spans="1:32" ht="12.75">
      <c r="A29" s="40">
        <v>10</v>
      </c>
      <c r="B29" s="37" t="s">
        <v>86</v>
      </c>
      <c r="C29" s="37" t="s">
        <v>89</v>
      </c>
      <c r="D29" s="37">
        <v>5</v>
      </c>
      <c r="E29" s="9"/>
      <c r="F29" s="9" t="s">
        <v>84</v>
      </c>
      <c r="G29" s="9"/>
      <c r="H29" s="9">
        <v>12</v>
      </c>
      <c r="I29" s="37" t="s">
        <v>99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41"/>
      <c r="X29" s="9"/>
      <c r="Y29" s="9"/>
      <c r="Z29" s="9"/>
      <c r="AA29" s="9"/>
      <c r="AB29" s="9"/>
      <c r="AC29" s="9"/>
      <c r="AD29" s="9"/>
      <c r="AE29" s="9"/>
      <c r="AF29" s="10"/>
    </row>
    <row r="30" spans="1:32" ht="12.75">
      <c r="A30" s="16"/>
      <c r="B30" s="13" t="s">
        <v>94</v>
      </c>
      <c r="C30" s="13"/>
      <c r="D30" s="13">
        <v>2021</v>
      </c>
      <c r="E30" s="14">
        <v>40</v>
      </c>
      <c r="F30" s="14">
        <v>2100</v>
      </c>
      <c r="G30" s="14"/>
      <c r="H30" s="14">
        <v>2020</v>
      </c>
      <c r="I30" s="13" t="s">
        <v>98</v>
      </c>
      <c r="J30" s="14" t="s">
        <v>78</v>
      </c>
      <c r="K30" s="14">
        <v>40</v>
      </c>
      <c r="L30" s="14">
        <v>2100</v>
      </c>
      <c r="M30" s="14"/>
      <c r="N30" s="14">
        <v>2100</v>
      </c>
      <c r="O30" s="14"/>
      <c r="P30" s="14"/>
      <c r="Q30" s="14"/>
      <c r="R30" s="14"/>
      <c r="S30" s="14"/>
      <c r="T30" s="14"/>
      <c r="U30" s="14"/>
      <c r="V30" s="14"/>
      <c r="W30" s="23"/>
      <c r="X30" s="14"/>
      <c r="Y30" s="14"/>
      <c r="Z30" s="14"/>
      <c r="AA30" s="14"/>
      <c r="AB30" s="14"/>
      <c r="AC30" s="14"/>
      <c r="AD30" s="14"/>
      <c r="AE30" s="14"/>
      <c r="AF30" s="15"/>
    </row>
    <row r="31" spans="1:32" ht="12.75">
      <c r="A31" s="40">
        <v>11</v>
      </c>
      <c r="B31" s="37" t="s">
        <v>86</v>
      </c>
      <c r="C31" s="37" t="s">
        <v>89</v>
      </c>
      <c r="D31" s="37">
        <v>5</v>
      </c>
      <c r="E31" s="9"/>
      <c r="F31" s="9" t="s">
        <v>84</v>
      </c>
      <c r="G31" s="9"/>
      <c r="H31" s="9">
        <v>12</v>
      </c>
      <c r="I31" s="37" t="s">
        <v>99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41"/>
      <c r="X31" s="9"/>
      <c r="Y31" s="9"/>
      <c r="Z31" s="9"/>
      <c r="AA31" s="9"/>
      <c r="AB31" s="9"/>
      <c r="AC31" s="9"/>
      <c r="AD31" s="9"/>
      <c r="AE31" s="9"/>
      <c r="AF31" s="10"/>
    </row>
    <row r="32" spans="1:32" ht="12.75">
      <c r="A32" s="16"/>
      <c r="B32" s="13" t="s">
        <v>95</v>
      </c>
      <c r="C32" s="13"/>
      <c r="D32" s="13">
        <v>2021</v>
      </c>
      <c r="E32" s="14">
        <v>40</v>
      </c>
      <c r="F32" s="14">
        <v>2100</v>
      </c>
      <c r="G32" s="14"/>
      <c r="H32" s="14">
        <v>2020</v>
      </c>
      <c r="I32" s="13" t="s">
        <v>98</v>
      </c>
      <c r="J32" s="14" t="s">
        <v>78</v>
      </c>
      <c r="K32" s="14">
        <v>40</v>
      </c>
      <c r="L32" s="14">
        <v>2100</v>
      </c>
      <c r="M32" s="14"/>
      <c r="N32" s="14">
        <v>2100</v>
      </c>
      <c r="O32" s="14"/>
      <c r="P32" s="14"/>
      <c r="Q32" s="14"/>
      <c r="R32" s="14"/>
      <c r="S32" s="14"/>
      <c r="T32" s="14"/>
      <c r="U32" s="14"/>
      <c r="V32" s="14"/>
      <c r="W32" s="23"/>
      <c r="X32" s="14"/>
      <c r="Y32" s="14"/>
      <c r="Z32" s="14"/>
      <c r="AA32" s="14"/>
      <c r="AB32" s="14"/>
      <c r="AC32" s="14"/>
      <c r="AD32" s="14"/>
      <c r="AE32" s="14"/>
      <c r="AF32" s="15"/>
    </row>
    <row r="33" spans="1:32" ht="12.75">
      <c r="A33" s="26">
        <v>12</v>
      </c>
      <c r="B33" s="36" t="s">
        <v>103</v>
      </c>
      <c r="C33" s="37" t="s">
        <v>89</v>
      </c>
      <c r="D33" s="36">
        <v>9</v>
      </c>
      <c r="E33" s="36">
        <v>8</v>
      </c>
      <c r="F33" s="36" t="s">
        <v>65</v>
      </c>
      <c r="G33" s="36"/>
      <c r="H33" s="36">
        <v>5</v>
      </c>
      <c r="I33" s="36" t="s">
        <v>63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</row>
    <row r="34" spans="1:32" ht="12.75">
      <c r="A34" s="25"/>
      <c r="B34" s="13" t="s">
        <v>105</v>
      </c>
      <c r="C34" s="45"/>
      <c r="D34" s="13">
        <v>2022</v>
      </c>
      <c r="E34" s="13">
        <v>40</v>
      </c>
      <c r="F34" s="13">
        <v>2100</v>
      </c>
      <c r="G34" s="13"/>
      <c r="H34" s="13">
        <v>2021</v>
      </c>
      <c r="I34" s="36" t="s">
        <v>63</v>
      </c>
      <c r="J34" s="13" t="s">
        <v>78</v>
      </c>
      <c r="K34" s="13">
        <v>40</v>
      </c>
      <c r="L34" s="13">
        <v>2100</v>
      </c>
      <c r="M34" s="13"/>
      <c r="N34" s="13"/>
      <c r="O34" s="13">
        <v>2100</v>
      </c>
      <c r="P34" s="13"/>
      <c r="Q34" s="13"/>
      <c r="R34" s="13"/>
      <c r="S34" s="13"/>
      <c r="T34" s="13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</row>
    <row r="35" spans="1:32" ht="12.75">
      <c r="A35" s="40">
        <v>14</v>
      </c>
      <c r="B35" s="37" t="s">
        <v>72</v>
      </c>
      <c r="C35" s="9" t="s">
        <v>67</v>
      </c>
      <c r="D35" s="37"/>
      <c r="E35" s="37"/>
      <c r="F35" s="37" t="s">
        <v>65</v>
      </c>
      <c r="G35" s="37"/>
      <c r="H35" s="37">
        <v>7</v>
      </c>
      <c r="I35" s="37" t="s">
        <v>63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9"/>
      <c r="V35" s="9"/>
      <c r="W35" s="41"/>
      <c r="X35" s="9"/>
      <c r="Y35" s="9"/>
      <c r="Z35" s="9"/>
      <c r="AA35" s="9"/>
      <c r="AB35" s="9"/>
      <c r="AC35" s="9"/>
      <c r="AD35" s="9"/>
      <c r="AE35" s="9"/>
      <c r="AF35" s="10"/>
    </row>
    <row r="36" spans="1:32" ht="12.75">
      <c r="A36" s="16"/>
      <c r="B36" s="13" t="s">
        <v>68</v>
      </c>
      <c r="C36" s="13"/>
      <c r="D36" s="14">
        <v>2022</v>
      </c>
      <c r="E36" s="14">
        <v>40</v>
      </c>
      <c r="F36" s="14">
        <v>2100</v>
      </c>
      <c r="G36" s="14">
        <v>2021</v>
      </c>
      <c r="H36" s="14">
        <v>2021</v>
      </c>
      <c r="I36" s="14" t="s">
        <v>63</v>
      </c>
      <c r="J36" s="14" t="s">
        <v>54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23"/>
      <c r="X36" s="14"/>
      <c r="Y36" s="14"/>
      <c r="Z36" s="14"/>
      <c r="AA36" s="14"/>
      <c r="AB36" s="14"/>
      <c r="AC36" s="14"/>
      <c r="AD36" s="14"/>
      <c r="AE36" s="14">
        <v>2100</v>
      </c>
      <c r="AF36" s="15"/>
    </row>
    <row r="37" spans="1:32" ht="12.75">
      <c r="A37" s="2"/>
      <c r="B37" s="11"/>
      <c r="C37" s="11"/>
      <c r="D37" s="38"/>
      <c r="E37" s="38">
        <f>E10+E34+E14+E12+E16+E18+E20+E22+E24+E26+E28+E30+E32+E36</f>
        <v>660</v>
      </c>
      <c r="F37" s="38">
        <f>F10+F34+F14+F12+F16+F18+F20+F22+F24+F26+F28+F30+F32+F36</f>
        <v>35699</v>
      </c>
      <c r="G37" s="38"/>
      <c r="H37" s="38"/>
      <c r="I37" s="38"/>
      <c r="J37" s="38"/>
      <c r="K37" s="38">
        <f aca="true" t="shared" si="0" ref="K37:P37">SUM(K9:K36)</f>
        <v>619</v>
      </c>
      <c r="L37" s="38">
        <f t="shared" si="0"/>
        <v>30699</v>
      </c>
      <c r="M37" s="38">
        <f t="shared" si="0"/>
        <v>8237</v>
      </c>
      <c r="N37" s="38">
        <f t="shared" si="0"/>
        <v>17882</v>
      </c>
      <c r="O37" s="38">
        <f t="shared" si="0"/>
        <v>4480</v>
      </c>
      <c r="P37" s="38">
        <f t="shared" si="0"/>
        <v>3000</v>
      </c>
      <c r="Q37" s="38">
        <f aca="true" t="shared" si="1" ref="Q37:AE37">SUM(Q11:Q36)</f>
        <v>0</v>
      </c>
      <c r="R37" s="38">
        <f t="shared" si="1"/>
        <v>0</v>
      </c>
      <c r="S37" s="38">
        <f t="shared" si="1"/>
        <v>0</v>
      </c>
      <c r="T37" s="38">
        <f t="shared" si="1"/>
        <v>0</v>
      </c>
      <c r="U37" s="38">
        <f t="shared" si="1"/>
        <v>0</v>
      </c>
      <c r="V37" s="38">
        <f t="shared" si="1"/>
        <v>0</v>
      </c>
      <c r="W37" s="38">
        <f t="shared" si="1"/>
        <v>0</v>
      </c>
      <c r="X37" s="38">
        <f t="shared" si="1"/>
        <v>0</v>
      </c>
      <c r="Y37" s="38">
        <f t="shared" si="1"/>
        <v>0</v>
      </c>
      <c r="Z37" s="38">
        <f t="shared" si="1"/>
        <v>0</v>
      </c>
      <c r="AA37" s="38">
        <f t="shared" si="1"/>
        <v>0</v>
      </c>
      <c r="AB37" s="38">
        <f t="shared" si="1"/>
        <v>0</v>
      </c>
      <c r="AC37" s="38">
        <f t="shared" si="1"/>
        <v>0</v>
      </c>
      <c r="AD37" s="38">
        <f t="shared" si="1"/>
        <v>0</v>
      </c>
      <c r="AE37" s="38">
        <f t="shared" si="1"/>
        <v>2100</v>
      </c>
      <c r="AF37" s="38">
        <f>SUM(AF11:AF12)</f>
        <v>0</v>
      </c>
    </row>
    <row r="38" spans="1:32" ht="12.75">
      <c r="A38" s="2"/>
      <c r="B38" s="11" t="s">
        <v>58</v>
      </c>
      <c r="C38" s="11"/>
      <c r="D38" s="11"/>
      <c r="E38" s="38"/>
      <c r="F38" s="38"/>
      <c r="G38" s="38"/>
      <c r="H38" s="38"/>
      <c r="I38" s="39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ht="12.75">
      <c r="A39" s="2"/>
      <c r="B39" s="11" t="s">
        <v>56</v>
      </c>
      <c r="C39" s="11"/>
      <c r="D39" s="11"/>
      <c r="E39" s="38"/>
      <c r="F39" s="38"/>
      <c r="G39" s="38"/>
      <c r="H39" s="38"/>
      <c r="I39" s="39"/>
      <c r="J39" s="38"/>
      <c r="K39" s="38"/>
      <c r="L39" s="38">
        <v>0</v>
      </c>
      <c r="M39" s="38">
        <v>0</v>
      </c>
      <c r="N39" s="38">
        <v>0</v>
      </c>
      <c r="O39" s="38">
        <v>0</v>
      </c>
      <c r="P39" s="38">
        <f>L39-M39-N39-O39</f>
        <v>0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6" ht="12.75">
      <c r="A40" s="2"/>
      <c r="B40" s="11" t="s">
        <v>57</v>
      </c>
      <c r="C40" s="11"/>
      <c r="D40" s="11"/>
      <c r="E40" s="38"/>
      <c r="F40" s="38"/>
      <c r="G40" s="38"/>
      <c r="H40" s="38"/>
      <c r="I40" s="38"/>
      <c r="J40" s="38"/>
      <c r="K40" s="38">
        <f aca="true" t="shared" si="2" ref="K40:AE40">SUM(K37+K38+K39)</f>
        <v>619</v>
      </c>
      <c r="L40" s="38">
        <f>SUM(L37+L38+L39)</f>
        <v>30699</v>
      </c>
      <c r="M40" s="38">
        <f>SUM(M37+M38+M39)</f>
        <v>8237</v>
      </c>
      <c r="N40" s="38">
        <f t="shared" si="2"/>
        <v>17882</v>
      </c>
      <c r="O40" s="38">
        <f t="shared" si="2"/>
        <v>4480</v>
      </c>
      <c r="P40" s="38">
        <f t="shared" si="2"/>
        <v>3000</v>
      </c>
      <c r="Q40" s="38">
        <f t="shared" si="2"/>
        <v>0</v>
      </c>
      <c r="R40" s="38">
        <f t="shared" si="2"/>
        <v>0</v>
      </c>
      <c r="S40" s="38">
        <f t="shared" si="2"/>
        <v>0</v>
      </c>
      <c r="T40" s="38">
        <f t="shared" si="2"/>
        <v>0</v>
      </c>
      <c r="U40" s="38">
        <f t="shared" si="2"/>
        <v>0</v>
      </c>
      <c r="V40" s="38">
        <f t="shared" si="2"/>
        <v>0</v>
      </c>
      <c r="W40" s="38">
        <f t="shared" si="2"/>
        <v>0</v>
      </c>
      <c r="X40" s="38">
        <f t="shared" si="2"/>
        <v>0</v>
      </c>
      <c r="Y40" s="38">
        <f t="shared" si="2"/>
        <v>0</v>
      </c>
      <c r="Z40" s="38">
        <f t="shared" si="2"/>
        <v>0</v>
      </c>
      <c r="AA40" s="38">
        <f t="shared" si="2"/>
        <v>0</v>
      </c>
      <c r="AB40" s="38">
        <f t="shared" si="2"/>
        <v>0</v>
      </c>
      <c r="AC40" s="38">
        <f t="shared" si="2"/>
        <v>0</v>
      </c>
      <c r="AD40" s="38">
        <f t="shared" si="2"/>
        <v>0</v>
      </c>
      <c r="AE40" s="38">
        <f t="shared" si="2"/>
        <v>2100</v>
      </c>
      <c r="AF40" s="38"/>
      <c r="AJ40" s="19" t="s">
        <v>64</v>
      </c>
    </row>
    <row r="41" spans="1:32" ht="12.75">
      <c r="A41" s="2"/>
      <c r="B41" s="11"/>
      <c r="C41" s="11"/>
      <c r="D41" s="11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ht="12.75">
      <c r="A42" s="2"/>
      <c r="B42" s="3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2"/>
      <c r="B46" s="17"/>
      <c r="C46" s="17"/>
      <c r="D46" s="17"/>
      <c r="E46" s="17"/>
      <c r="F46" s="17"/>
      <c r="G46" s="17"/>
      <c r="H46" s="17"/>
      <c r="I46" s="17"/>
      <c r="J46" s="3"/>
      <c r="K46" s="3"/>
      <c r="L46" s="3"/>
      <c r="M46" s="20"/>
      <c r="N46" s="20"/>
      <c r="O46" s="21"/>
      <c r="P46" s="2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3"/>
      <c r="AE49" s="3"/>
      <c r="AF49" s="4"/>
    </row>
    <row r="50" spans="1:32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</sheetData>
  <sheetProtection/>
  <mergeCells count="7">
    <mergeCell ref="N49:AC49"/>
    <mergeCell ref="F2:K2"/>
    <mergeCell ref="B4:B7"/>
    <mergeCell ref="C4:C7"/>
    <mergeCell ref="G4:G7"/>
    <mergeCell ref="M4:P4"/>
    <mergeCell ref="R5:U5"/>
  </mergeCells>
  <printOptions/>
  <pageMargins left="0.2362204724409449" right="0.2362204724409449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2021-01-15T07:01:38Z</cp:lastPrinted>
  <dcterms:created xsi:type="dcterms:W3CDTF">2009-08-21T13:13:56Z</dcterms:created>
  <dcterms:modified xsi:type="dcterms:W3CDTF">2022-07-11T07:12:56Z</dcterms:modified>
  <cp:category/>
  <cp:version/>
  <cp:contentType/>
  <cp:contentStatus/>
</cp:coreProperties>
</file>